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430"/>
  <workbookPr hidePivotFieldList="1" defaultThemeVersion="166925"/>
  <mc:AlternateContent xmlns:mc="http://schemas.openxmlformats.org/markup-compatibility/2006">
    <mc:Choice Requires="x15">
      <x15ac:absPath xmlns:x15ac="http://schemas.microsoft.com/office/spreadsheetml/2010/11/ac" url="C:\Users\DTP-PC3\Desktop\総合問題\解答\"/>
    </mc:Choice>
  </mc:AlternateContent>
  <xr:revisionPtr revIDLastSave="0" documentId="8_{A8DB1596-0E59-42FE-A68E-9D649AF514E2}" xr6:coauthVersionLast="47" xr6:coauthVersionMax="47" xr10:uidLastSave="{00000000-0000-0000-0000-000000000000}"/>
  <bookViews>
    <workbookView xWindow="510" yWindow="1770" windowWidth="28290" windowHeight="12360" tabRatio="697" xr2:uid="{D9EA430A-4D92-49B9-BF58-E4D3A6381B52}"/>
  </bookViews>
  <sheets>
    <sheet name="総合問題16 解答" sheetId="13" r:id="rId1"/>
  </sheets>
  <calcPr calcId="18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E13" i="13" l="1"/>
  <c r="E14" i="13"/>
  <c r="E15" i="13"/>
  <c r="E16" i="13"/>
</calcChain>
</file>

<file path=xl/sharedStrings.xml><?xml version="1.0" encoding="utf-8"?>
<sst xmlns="http://schemas.openxmlformats.org/spreadsheetml/2006/main" count="30" uniqueCount="30">
  <si>
    <t>・「出発地コード」を入力すると旅行代金早見表から出発地名を探して表示されるようにしなさい。さらに地名は「出発地コード」が入力されないと表示しないようにしなさい。</t>
  </si>
  <si>
    <t>旅行代金</t>
    <rPh sb="0" eb="2">
      <t>リョコウ</t>
    </rPh>
    <rPh sb="2" eb="4">
      <t>ダイキン</t>
    </rPh>
    <phoneticPr fontId="11"/>
  </si>
  <si>
    <t>消費税</t>
    <rPh sb="0" eb="3">
      <t>ショウヒゼイ</t>
    </rPh>
    <phoneticPr fontId="11"/>
  </si>
  <si>
    <t>代金小計</t>
    <rPh sb="0" eb="2">
      <t>ダイキン</t>
    </rPh>
    <rPh sb="2" eb="4">
      <t>ショウケイ</t>
    </rPh>
    <phoneticPr fontId="11"/>
  </si>
  <si>
    <t>おとな人数</t>
    <rPh sb="3" eb="5">
      <t>ニンズウ</t>
    </rPh>
    <phoneticPr fontId="11"/>
  </si>
  <si>
    <t>まで</t>
    <phoneticPr fontId="11"/>
  </si>
  <si>
    <t>行き先コード</t>
    <rPh sb="0" eb="3">
      <t>イキサキ</t>
    </rPh>
    <phoneticPr fontId="11"/>
  </si>
  <si>
    <t>から</t>
    <phoneticPr fontId="11"/>
  </si>
  <si>
    <t>東京</t>
    <rPh sb="0" eb="2">
      <t>トウキョ</t>
    </rPh>
    <phoneticPr fontId="9"/>
  </si>
  <si>
    <t>出発地コード</t>
    <rPh sb="0" eb="3">
      <t>シュッパツチ</t>
    </rPh>
    <phoneticPr fontId="11"/>
  </si>
  <si>
    <t>注意：料金には、消費税は含まれておりません。</t>
    <rPh sb="0" eb="2">
      <t>チュウイ</t>
    </rPh>
    <rPh sb="3" eb="5">
      <t>リョウキン</t>
    </rPh>
    <rPh sb="8" eb="11">
      <t>ショウヒゼイ</t>
    </rPh>
    <rPh sb="12" eb="13">
      <t>フク</t>
    </rPh>
    <phoneticPr fontId="11"/>
  </si>
  <si>
    <t>福岡</t>
    <rPh sb="0" eb="2">
      <t>フクオカ</t>
    </rPh>
    <phoneticPr fontId="11"/>
  </si>
  <si>
    <t>北海道</t>
    <rPh sb="0" eb="3">
      <t>ホッカイドウ</t>
    </rPh>
    <phoneticPr fontId="11"/>
  </si>
  <si>
    <t>名古屋</t>
    <rPh sb="0" eb="3">
      <t>ナゴヤ</t>
    </rPh>
    <phoneticPr fontId="11"/>
  </si>
  <si>
    <t>大阪</t>
    <rPh sb="0" eb="2">
      <t>オオサカ</t>
    </rPh>
    <phoneticPr fontId="11"/>
  </si>
  <si>
    <t>東京</t>
    <rPh sb="0" eb="2">
      <t>トウキョウ</t>
    </rPh>
    <phoneticPr fontId="11"/>
  </si>
  <si>
    <t>エジプト</t>
    <phoneticPr fontId="11"/>
  </si>
  <si>
    <t>インド</t>
    <phoneticPr fontId="11"/>
  </si>
  <si>
    <t>ドイツ</t>
    <phoneticPr fontId="11"/>
  </si>
  <si>
    <t>イギリス</t>
    <phoneticPr fontId="11"/>
  </si>
  <si>
    <t>アメリカ</t>
    <phoneticPr fontId="11"/>
  </si>
  <si>
    <t>出発地</t>
    <rPh sb="0" eb="3">
      <t>シュッパツチ</t>
    </rPh>
    <phoneticPr fontId="11"/>
  </si>
  <si>
    <t>行き先</t>
    <rPh sb="0" eb="3">
      <t>イキサキ</t>
    </rPh>
    <phoneticPr fontId="11"/>
  </si>
  <si>
    <t>コード</t>
    <phoneticPr fontId="11"/>
  </si>
  <si>
    <t>旅行代金早見表</t>
    <rPh sb="0" eb="2">
      <t>リョコウ</t>
    </rPh>
    <rPh sb="2" eb="3">
      <t>ダイ</t>
    </rPh>
    <rPh sb="3" eb="4">
      <t>キン</t>
    </rPh>
    <rPh sb="4" eb="6">
      <t>ハヤミ</t>
    </rPh>
    <rPh sb="6" eb="7">
      <t>ヒョウ</t>
    </rPh>
    <phoneticPr fontId="11"/>
  </si>
  <si>
    <t>・「旅行代金早見表」内の数値と「代金小計」「消費税」「旅行代金」の値を円表示させなさい。
　　　　　　　　　　　　　　　　　　　　　　　　　　　　　　　　　　　　　　　　　　　　　　　　　　　　　　　　　　　　　　　　　　　　　　　　　　　　　　　　　　　　　　　　　　　　　　　　　　　　　　　　　　　　　　　　　　　　　　　　　　　　　　　　　　　　　　　　　　　　　　　　　　　　　　　　　　　　　</t>
    <phoneticPr fontId="11"/>
  </si>
  <si>
    <t>・「行き先コード」を入力した場合も、同様に表示されるようにしなさい。さらに地名は「行き先コード」が入力されないと表示しないようにしなさい。</t>
    <phoneticPr fontId="4"/>
  </si>
  <si>
    <t>・「代金小計」は各コードを入力すると旅行代金早見表から代金を探し、「おとな人数」分の値を表示させなさい。さらに「代金小計」は、「出発地コード」と「行き先コード」の両方が入力されないと表示しないようにしなさい。</t>
    <phoneticPr fontId="4"/>
  </si>
  <si>
    <t>・「代金小計」にかかる「消費税」額を求めなさい。税率は10%とする。</t>
    <phoneticPr fontId="4"/>
  </si>
  <si>
    <t>・「旅行代金」をセルE16に求めなさい。　　</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</si>
</sst>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quot;¥&quot;\-#,##0"/>
    <numFmt numFmtId="6" formatCode="&quot;¥&quot;#,##0;[Red]&quot;¥&quot;\-#,##0"/>
    <numFmt numFmtId="178" formatCode="&quot;¥&quot;#,##0;[Red]&quot;¥&quot;#,##0"/>
  </numFmts>
  <fonts count="14" x14ac:knownFonts="1">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ＭＳ Ｐゴシック"/>
      <family val="3"/>
      <charset val="128"/>
    </font>
    <font>
      <sz val="11"/>
      <name val="ＭＳ ゴシック"/>
      <family val="3"/>
      <charset val="128"/>
    </font>
    <font>
      <sz val="11"/>
      <color theme="1"/>
      <name val="ＭＳ Ｐゴシック"/>
      <family val="2"/>
      <charset val="128"/>
    </font>
    <font>
      <sz val="9"/>
      <color theme="1"/>
      <name val="ＭＳ Ｐ明朝"/>
      <family val="1"/>
      <charset val="128"/>
    </font>
    <font>
      <sz val="11"/>
      <color indexed="8"/>
      <name val="ＭＳ Ｐゴシック"/>
      <family val="3"/>
      <charset val="128"/>
    </font>
    <font>
      <sz val="6"/>
      <name val="游ゴシック"/>
      <family val="2"/>
      <charset val="128"/>
      <scheme val="minor"/>
    </font>
    <font>
      <sz val="12"/>
      <color theme="1"/>
      <name val="游ゴシック"/>
      <family val="2"/>
      <charset val="128"/>
      <scheme val="minor"/>
    </font>
    <font>
      <sz val="6"/>
      <name val="ＭＳ Ｐ明朝"/>
      <family val="1"/>
      <charset val="128"/>
    </font>
    <font>
      <b/>
      <sz val="11"/>
      <color indexed="8"/>
      <name val="ＭＳ Ｐゴシック"/>
      <family val="3"/>
      <charset val="128"/>
    </font>
    <font>
      <sz val="11"/>
      <color indexed="10"/>
      <name val="ＭＳ Ｐゴシック"/>
      <family val="3"/>
      <charset val="128"/>
    </font>
  </fonts>
  <fills count="2">
    <fill>
      <patternFill patternType="none"/>
    </fill>
    <fill>
      <patternFill patternType="gray125"/>
    </fill>
  </fills>
  <borders count="19">
    <border>
      <left/>
      <right/>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medium">
        <color auto="1"/>
      </left>
      <right style="medium">
        <color auto="1"/>
      </right>
      <top style="medium">
        <color auto="1"/>
      </top>
      <bottom style="medium">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medium">
        <color auto="1"/>
      </right>
      <top style="medium">
        <color auto="1"/>
      </top>
      <bottom style="thin">
        <color auto="1"/>
      </bottom>
      <diagonal/>
    </border>
    <border>
      <left/>
      <right/>
      <top/>
      <bottom style="thin">
        <color auto="1"/>
      </bottom>
      <diagonal/>
    </border>
  </borders>
  <cellStyleXfs count="13">
    <xf numFmtId="0" fontId="0" fillId="0" borderId="0">
      <alignment vertical="center"/>
    </xf>
    <xf numFmtId="6" fontId="2" fillId="0" borderId="0" applyFont="0" applyFill="0" applyBorder="0" applyAlignment="0" applyProtection="0">
      <alignment vertical="center"/>
    </xf>
    <xf numFmtId="0" fontId="5" fillId="0" borderId="0">
      <alignment vertical="center"/>
    </xf>
    <xf numFmtId="0" fontId="6" fillId="0" borderId="0">
      <alignment vertical="center"/>
    </xf>
    <xf numFmtId="0" fontId="3" fillId="0" borderId="0">
      <alignment vertical="center"/>
    </xf>
    <xf numFmtId="0" fontId="7" fillId="0" borderId="0">
      <alignment vertical="center"/>
    </xf>
    <xf numFmtId="38" fontId="3" fillId="0" borderId="0" applyFont="0" applyFill="0" applyBorder="0" applyAlignment="0" applyProtection="0">
      <alignment vertical="center"/>
    </xf>
    <xf numFmtId="0" fontId="3" fillId="0" borderId="0"/>
    <xf numFmtId="0" fontId="1" fillId="0" borderId="0">
      <alignment vertical="center"/>
    </xf>
    <xf numFmtId="9" fontId="1" fillId="0" borderId="0" applyFont="0" applyFill="0" applyBorder="0" applyAlignment="0" applyProtection="0">
      <alignment vertical="center"/>
    </xf>
    <xf numFmtId="38" fontId="5" fillId="0" borderId="0" applyFont="0" applyFill="0" applyBorder="0" applyAlignment="0" applyProtection="0">
      <alignment vertical="center"/>
    </xf>
    <xf numFmtId="0" fontId="10" fillId="0" borderId="0"/>
    <xf numFmtId="0" fontId="10" fillId="0" borderId="0"/>
  </cellStyleXfs>
  <cellXfs count="30">
    <xf numFmtId="0" fontId="0" fillId="0" borderId="0" xfId="0">
      <alignment vertical="center"/>
    </xf>
    <xf numFmtId="0" fontId="8" fillId="0" borderId="0" xfId="11" applyFont="1" applyAlignment="1">
      <alignment vertical="center"/>
    </xf>
    <xf numFmtId="0" fontId="8" fillId="0" borderId="1" xfId="11" applyFont="1" applyBorder="1" applyAlignment="1">
      <alignment horizontal="center" vertical="center"/>
    </xf>
    <xf numFmtId="0" fontId="8" fillId="0" borderId="11" xfId="11" applyFont="1" applyBorder="1" applyAlignment="1">
      <alignment horizontal="center" vertical="center"/>
    </xf>
    <xf numFmtId="0" fontId="8" fillId="0" borderId="0" xfId="11" applyFont="1" applyAlignment="1">
      <alignment horizontal="center" vertical="center"/>
    </xf>
    <xf numFmtId="0" fontId="8" fillId="0" borderId="12" xfId="11" applyFont="1" applyBorder="1" applyAlignment="1">
      <alignment horizontal="center" vertical="center"/>
    </xf>
    <xf numFmtId="0" fontId="8" fillId="0" borderId="9" xfId="11" applyFont="1" applyBorder="1" applyAlignment="1">
      <alignment horizontal="center" vertical="center"/>
    </xf>
    <xf numFmtId="0" fontId="8" fillId="0" borderId="4" xfId="11" applyFont="1" applyBorder="1" applyAlignment="1">
      <alignment horizontal="center" vertical="center"/>
    </xf>
    <xf numFmtId="0" fontId="8" fillId="0" borderId="3" xfId="11" applyFont="1" applyBorder="1" applyAlignment="1">
      <alignment horizontal="center" vertical="center"/>
    </xf>
    <xf numFmtId="0" fontId="8" fillId="0" borderId="8" xfId="11" applyFont="1" applyBorder="1" applyAlignment="1">
      <alignment horizontal="center" vertical="center"/>
    </xf>
    <xf numFmtId="0" fontId="8" fillId="0" borderId="6" xfId="11" applyFont="1" applyBorder="1" applyAlignment="1">
      <alignment horizontal="center" vertical="center"/>
    </xf>
    <xf numFmtId="0" fontId="13" fillId="0" borderId="17" xfId="11" applyFont="1" applyBorder="1" applyAlignment="1">
      <alignment horizontal="center" vertical="center"/>
    </xf>
    <xf numFmtId="0" fontId="8" fillId="0" borderId="15" xfId="11" applyFont="1" applyBorder="1" applyAlignment="1">
      <alignment horizontal="left" vertical="center"/>
    </xf>
    <xf numFmtId="0" fontId="13" fillId="0" borderId="16" xfId="11" applyFont="1" applyBorder="1" applyAlignment="1">
      <alignment horizontal="center" vertical="center"/>
    </xf>
    <xf numFmtId="0" fontId="8" fillId="0" borderId="12" xfId="11" applyFont="1" applyBorder="1" applyAlignment="1">
      <alignment vertical="center"/>
    </xf>
    <xf numFmtId="0" fontId="13" fillId="0" borderId="13" xfId="11" applyFont="1" applyBorder="1" applyAlignment="1">
      <alignment horizontal="center" vertical="center"/>
    </xf>
    <xf numFmtId="0" fontId="8" fillId="0" borderId="14" xfId="11" applyFont="1" applyBorder="1" applyAlignment="1">
      <alignment horizontal="center" vertical="center"/>
    </xf>
    <xf numFmtId="178" fontId="8" fillId="0" borderId="1" xfId="11" applyNumberFormat="1" applyFont="1" applyBorder="1" applyAlignment="1">
      <alignment horizontal="left" vertical="center"/>
    </xf>
    <xf numFmtId="5" fontId="8" fillId="0" borderId="0" xfId="11" applyNumberFormat="1" applyFont="1" applyAlignment="1">
      <alignment vertical="center"/>
    </xf>
    <xf numFmtId="0" fontId="3" fillId="0" borderId="0" xfId="7" applyFont="1" applyBorder="1"/>
    <xf numFmtId="6" fontId="8" fillId="0" borderId="1" xfId="1" applyFont="1" applyBorder="1" applyAlignment="1">
      <alignment vertical="center"/>
    </xf>
    <xf numFmtId="6" fontId="8" fillId="0" borderId="7" xfId="1" applyFont="1" applyBorder="1" applyAlignment="1">
      <alignment vertical="center"/>
    </xf>
    <xf numFmtId="6" fontId="8" fillId="0" borderId="5" xfId="1" applyFont="1" applyBorder="1" applyAlignment="1">
      <alignment vertical="center"/>
    </xf>
    <xf numFmtId="6" fontId="8" fillId="0" borderId="2" xfId="1" applyFont="1" applyBorder="1" applyAlignment="1">
      <alignment vertical="center"/>
    </xf>
    <xf numFmtId="0" fontId="12" fillId="0" borderId="18" xfId="11" applyFont="1" applyBorder="1" applyAlignment="1">
      <alignment horizontal="center" vertical="center"/>
    </xf>
    <xf numFmtId="0" fontId="8" fillId="0" borderId="0" xfId="11" applyFont="1" applyAlignment="1">
      <alignment horizontal="center" vertical="center"/>
    </xf>
    <xf numFmtId="0" fontId="8" fillId="0" borderId="1" xfId="11" applyFont="1" applyBorder="1" applyAlignment="1">
      <alignment horizontal="center" vertical="center"/>
    </xf>
    <xf numFmtId="0" fontId="8" fillId="0" borderId="12" xfId="11" applyFont="1" applyBorder="1" applyAlignment="1">
      <alignment horizontal="center" vertical="center"/>
    </xf>
    <xf numFmtId="0" fontId="8" fillId="0" borderId="10" xfId="11" applyFont="1" applyBorder="1" applyAlignment="1">
      <alignment horizontal="center" vertical="center"/>
    </xf>
    <xf numFmtId="0" fontId="3" fillId="0" borderId="0" xfId="7" applyAlignment="1">
      <alignment horizontal="left" vertical="top" wrapText="1"/>
    </xf>
  </cellXfs>
  <cellStyles count="13">
    <cellStyle name="パーセント 2" xfId="9" xr:uid="{5702A9A4-9E26-46C1-847D-E8DF648A5AF6}"/>
    <cellStyle name="桁区切り 2" xfId="10" xr:uid="{EA7EF7A3-F4A7-4122-AD81-A9AB1E770B92}"/>
    <cellStyle name="桁区切り 2 2" xfId="6" xr:uid="{351273A4-1DD6-4EFC-8384-06354D91E66B}"/>
    <cellStyle name="通貨" xfId="1" builtinId="7"/>
    <cellStyle name="標準" xfId="0" builtinId="0"/>
    <cellStyle name="標準 2" xfId="8" xr:uid="{6EB0FED0-DFA0-41D8-9378-203078941707}"/>
    <cellStyle name="標準 2 2" xfId="7" xr:uid="{E0F133BF-3130-45E3-8A75-8090EF9489F8}"/>
    <cellStyle name="標準 3" xfId="2" xr:uid="{84D1F2AA-C65B-44F3-9FD9-C5E54E94E22F}"/>
    <cellStyle name="標準 3 2" xfId="4" xr:uid="{F46B169B-5994-4121-86D0-03B38A3D2C90}"/>
    <cellStyle name="標準 4" xfId="3" xr:uid="{D542BA72-553F-4B75-81BA-CC8C619A7728}"/>
    <cellStyle name="標準 5" xfId="5" xr:uid="{44BB9835-FD46-4D6D-AD25-C19B00CD5AB8}"/>
    <cellStyle name="標準 6" xfId="12" xr:uid="{DD8CA251-D1D4-40B7-AC69-8EF5719D9D37}"/>
    <cellStyle name="標準 7" xfId="11" xr:uid="{ECC93F32-FB37-46A5-AA09-E491229404E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81C182-4D10-4BDC-B4A7-3BC8AD572BFC}">
  <dimension ref="A1:X24"/>
  <sheetViews>
    <sheetView tabSelected="1" zoomScaleNormal="100" workbookViewId="0">
      <selection sqref="A1:D1"/>
    </sheetView>
  </sheetViews>
  <sheetFormatPr defaultColWidth="7.5" defaultRowHeight="13.5" customHeight="1" x14ac:dyDescent="0.15"/>
  <cols>
    <col min="1" max="1" width="6.625" style="1" bestFit="1" customWidth="1"/>
    <col min="2" max="2" width="9.375" style="1" bestFit="1" customWidth="1"/>
    <col min="3" max="7" width="9.625" style="1" customWidth="1"/>
    <col min="8" max="16384" width="7.5" style="1"/>
  </cols>
  <sheetData>
    <row r="1" spans="1:7" ht="13.5" customHeight="1" x14ac:dyDescent="0.15">
      <c r="A1" s="24" t="s">
        <v>24</v>
      </c>
      <c r="B1" s="24"/>
      <c r="C1" s="24"/>
      <c r="D1" s="24"/>
    </row>
    <row r="2" spans="1:7" s="4" customFormat="1" ht="13.5" customHeight="1" thickBot="1" x14ac:dyDescent="0.2">
      <c r="A2" s="2" t="s">
        <v>23</v>
      </c>
      <c r="B2" s="3" t="s">
        <v>22</v>
      </c>
      <c r="C2" s="3">
        <v>1</v>
      </c>
      <c r="D2" s="3">
        <v>2</v>
      </c>
      <c r="E2" s="3">
        <v>3</v>
      </c>
      <c r="F2" s="3">
        <v>4</v>
      </c>
      <c r="G2" s="3">
        <v>5</v>
      </c>
    </row>
    <row r="3" spans="1:7" s="4" customFormat="1" ht="13.5" customHeight="1" x14ac:dyDescent="0.15">
      <c r="A3" s="5" t="s">
        <v>21</v>
      </c>
      <c r="B3" s="6"/>
      <c r="C3" s="7" t="s">
        <v>20</v>
      </c>
      <c r="D3" s="7" t="s">
        <v>19</v>
      </c>
      <c r="E3" s="7" t="s">
        <v>18</v>
      </c>
      <c r="F3" s="7" t="s">
        <v>17</v>
      </c>
      <c r="G3" s="8" t="s">
        <v>16</v>
      </c>
    </row>
    <row r="4" spans="1:7" ht="13.5" customHeight="1" x14ac:dyDescent="0.15">
      <c r="A4" s="5">
        <v>1</v>
      </c>
      <c r="B4" s="9" t="s">
        <v>15</v>
      </c>
      <c r="C4" s="20">
        <v>178000</v>
      </c>
      <c r="D4" s="20">
        <v>215000</v>
      </c>
      <c r="E4" s="20">
        <v>238800</v>
      </c>
      <c r="F4" s="20">
        <v>198000</v>
      </c>
      <c r="G4" s="21">
        <v>256450</v>
      </c>
    </row>
    <row r="5" spans="1:7" ht="13.5" customHeight="1" x14ac:dyDescent="0.15">
      <c r="A5" s="5">
        <v>2</v>
      </c>
      <c r="B5" s="9" t="s">
        <v>14</v>
      </c>
      <c r="C5" s="20">
        <v>189600</v>
      </c>
      <c r="D5" s="20">
        <v>220400</v>
      </c>
      <c r="E5" s="20">
        <v>243150</v>
      </c>
      <c r="F5" s="20">
        <v>200500</v>
      </c>
      <c r="G5" s="21">
        <v>277400</v>
      </c>
    </row>
    <row r="6" spans="1:7" ht="13.5" customHeight="1" x14ac:dyDescent="0.15">
      <c r="A6" s="5">
        <v>3</v>
      </c>
      <c r="B6" s="9" t="s">
        <v>13</v>
      </c>
      <c r="C6" s="20">
        <v>188300</v>
      </c>
      <c r="D6" s="20">
        <v>218350</v>
      </c>
      <c r="E6" s="20">
        <v>236700</v>
      </c>
      <c r="F6" s="20">
        <v>199500</v>
      </c>
      <c r="G6" s="21">
        <v>275300</v>
      </c>
    </row>
    <row r="7" spans="1:7" ht="13.5" customHeight="1" x14ac:dyDescent="0.15">
      <c r="A7" s="5">
        <v>4</v>
      </c>
      <c r="B7" s="9" t="s">
        <v>12</v>
      </c>
      <c r="C7" s="20">
        <v>195050</v>
      </c>
      <c r="D7" s="20">
        <v>230000</v>
      </c>
      <c r="E7" s="20">
        <v>245500</v>
      </c>
      <c r="F7" s="20">
        <v>201600</v>
      </c>
      <c r="G7" s="21">
        <v>279500</v>
      </c>
    </row>
    <row r="8" spans="1:7" ht="13.5" customHeight="1" thickBot="1" x14ac:dyDescent="0.2">
      <c r="A8" s="5">
        <v>5</v>
      </c>
      <c r="B8" s="10" t="s">
        <v>11</v>
      </c>
      <c r="C8" s="22">
        <v>194000</v>
      </c>
      <c r="D8" s="22">
        <v>228700</v>
      </c>
      <c r="E8" s="22">
        <v>244000</v>
      </c>
      <c r="F8" s="22">
        <v>200800</v>
      </c>
      <c r="G8" s="23">
        <v>278010</v>
      </c>
    </row>
    <row r="10" spans="1:7" ht="13.5" customHeight="1" x14ac:dyDescent="0.15">
      <c r="B10" s="25" t="s">
        <v>10</v>
      </c>
      <c r="C10" s="25"/>
      <c r="D10" s="25"/>
      <c r="E10" s="25"/>
    </row>
    <row r="11" spans="1:7" ht="13.5" customHeight="1" thickBot="1" x14ac:dyDescent="0.2"/>
    <row r="12" spans="1:7" ht="13.5" customHeight="1" x14ac:dyDescent="0.15">
      <c r="B12" s="26" t="s">
        <v>9</v>
      </c>
      <c r="C12" s="27"/>
      <c r="D12" s="11">
        <v>1</v>
      </c>
      <c r="E12" s="12" t="s">
        <v>8</v>
      </c>
      <c r="F12" s="1" t="s">
        <v>7</v>
      </c>
    </row>
    <row r="13" spans="1:7" ht="13.5" customHeight="1" thickBot="1" x14ac:dyDescent="0.2">
      <c r="B13" s="26" t="s">
        <v>6</v>
      </c>
      <c r="C13" s="28"/>
      <c r="D13" s="13">
        <v>1</v>
      </c>
      <c r="E13" s="12" t="str">
        <f>IF(D13="","",HLOOKUP(D13,C2:G3,2))</f>
        <v>アメリカ</v>
      </c>
      <c r="F13" s="1" t="s">
        <v>5</v>
      </c>
    </row>
    <row r="14" spans="1:7" ht="13.5" customHeight="1" thickBot="1" x14ac:dyDescent="0.2">
      <c r="B14" s="14" t="s">
        <v>4</v>
      </c>
      <c r="C14" s="15">
        <v>2</v>
      </c>
      <c r="D14" s="16" t="s">
        <v>3</v>
      </c>
      <c r="E14" s="17">
        <f>IF(OR(D12="",D13=""),"",INDEX(C4:G8,D12,D13)*C14)</f>
        <v>356000</v>
      </c>
      <c r="F14" s="18"/>
    </row>
    <row r="15" spans="1:7" ht="13.5" customHeight="1" x14ac:dyDescent="0.15">
      <c r="D15" s="2" t="s">
        <v>2</v>
      </c>
      <c r="E15" s="17">
        <f>IF(E14="","",E14*0.1)</f>
        <v>35600</v>
      </c>
    </row>
    <row r="16" spans="1:7" ht="13.5" customHeight="1" x14ac:dyDescent="0.15">
      <c r="D16" s="2" t="s">
        <v>1</v>
      </c>
      <c r="E16" s="17">
        <f>SUM(E14:E15)</f>
        <v>391600</v>
      </c>
    </row>
    <row r="17" spans="1:24" ht="13.5" customHeight="1" x14ac:dyDescent="0.15">
      <c r="E17" s="4"/>
    </row>
    <row r="19" spans="1:24" s="19" customFormat="1" ht="13.5" customHeight="1" x14ac:dyDescent="0.15">
      <c r="A19" s="29" t="s">
        <v>25</v>
      </c>
      <c r="B19" s="29"/>
      <c r="C19" s="29"/>
      <c r="D19" s="29"/>
      <c r="E19" s="29"/>
      <c r="F19" s="29"/>
      <c r="G19" s="29"/>
      <c r="H19" s="29"/>
      <c r="I19" s="29"/>
      <c r="J19" s="29"/>
      <c r="K19" s="29"/>
      <c r="L19" s="29"/>
      <c r="M19" s="29"/>
      <c r="N19" s="29"/>
      <c r="O19" s="29"/>
      <c r="P19" s="29"/>
      <c r="Q19" s="29"/>
      <c r="R19" s="29"/>
      <c r="S19" s="29"/>
      <c r="T19" s="29"/>
      <c r="U19" s="29"/>
      <c r="V19" s="29"/>
      <c r="W19" s="29"/>
      <c r="X19" s="29"/>
    </row>
    <row r="20" spans="1:24" ht="13.5" customHeight="1" x14ac:dyDescent="0.15">
      <c r="A20" s="1" t="s">
        <v>0</v>
      </c>
    </row>
    <row r="21" spans="1:24" ht="13.5" customHeight="1" x14ac:dyDescent="0.15">
      <c r="A21" s="1" t="s">
        <v>26</v>
      </c>
    </row>
    <row r="22" spans="1:24" ht="13.5" customHeight="1" x14ac:dyDescent="0.15">
      <c r="A22" s="1" t="s">
        <v>27</v>
      </c>
    </row>
    <row r="23" spans="1:24" ht="13.5" customHeight="1" x14ac:dyDescent="0.15">
      <c r="A23" s="1" t="s">
        <v>28</v>
      </c>
    </row>
    <row r="24" spans="1:24" ht="13.5" customHeight="1" x14ac:dyDescent="0.15">
      <c r="A24" s="1" t="s">
        <v>29</v>
      </c>
    </row>
  </sheetData>
  <mergeCells count="5">
    <mergeCell ref="A1:D1"/>
    <mergeCell ref="B10:E10"/>
    <mergeCell ref="B12:C12"/>
    <mergeCell ref="B13:C13"/>
    <mergeCell ref="A19:X19"/>
  </mergeCells>
  <phoneticPr fontId="4"/>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総合問題16 解答</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Tomohisa SHIBUYA</dc:creator>
  <cp:lastModifiedBy>DTP-PC3</cp:lastModifiedBy>
  <dcterms:created xsi:type="dcterms:W3CDTF">2021-10-02T02:19:49Z</dcterms:created>
  <dcterms:modified xsi:type="dcterms:W3CDTF">2021-10-07T04:56:12Z</dcterms:modified>
</cp:coreProperties>
</file>